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gurinova\Documents\Кубок РТК\Рейтинг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9" i="1" l="1"/>
  <c r="T39" i="1" s="1"/>
  <c r="R39" i="1" s="1"/>
  <c r="T38" i="1"/>
  <c r="R38" i="1" s="1"/>
  <c r="S38" i="1"/>
  <c r="S37" i="1"/>
  <c r="T37" i="1" s="1"/>
  <c r="R37" i="1" s="1"/>
  <c r="T36" i="1"/>
  <c r="S36" i="1"/>
  <c r="R36" i="1"/>
  <c r="S35" i="1"/>
  <c r="T35" i="1" s="1"/>
  <c r="R35" i="1" s="1"/>
  <c r="T34" i="1"/>
  <c r="R34" i="1" s="1"/>
  <c r="S34" i="1"/>
  <c r="S33" i="1"/>
  <c r="T33" i="1" s="1"/>
  <c r="R33" i="1" s="1"/>
  <c r="T32" i="1"/>
  <c r="S32" i="1"/>
  <c r="R32" i="1"/>
  <c r="S31" i="1"/>
  <c r="T31" i="1" s="1"/>
  <c r="R31" i="1" s="1"/>
  <c r="T30" i="1"/>
  <c r="R30" i="1" s="1"/>
  <c r="S30" i="1"/>
  <c r="S29" i="1"/>
  <c r="T29" i="1" s="1"/>
  <c r="R29" i="1" s="1"/>
  <c r="T28" i="1"/>
  <c r="S28" i="1"/>
  <c r="R28" i="1"/>
  <c r="S27" i="1"/>
  <c r="T27" i="1" s="1"/>
  <c r="R27" i="1" s="1"/>
  <c r="T26" i="1"/>
  <c r="R26" i="1" s="1"/>
  <c r="S26" i="1"/>
  <c r="S25" i="1"/>
  <c r="T25" i="1" s="1"/>
  <c r="R25" i="1" s="1"/>
  <c r="T24" i="1"/>
  <c r="S24" i="1"/>
  <c r="R24" i="1"/>
  <c r="S23" i="1"/>
  <c r="T23" i="1" s="1"/>
  <c r="R23" i="1" s="1"/>
  <c r="T22" i="1"/>
  <c r="R22" i="1" s="1"/>
  <c r="S22" i="1"/>
  <c r="S21" i="1"/>
  <c r="T21" i="1" s="1"/>
  <c r="R21" i="1" s="1"/>
  <c r="T20" i="1"/>
  <c r="S20" i="1"/>
  <c r="R20" i="1"/>
  <c r="S19" i="1"/>
  <c r="T19" i="1" s="1"/>
  <c r="R19" i="1" s="1"/>
  <c r="T18" i="1"/>
  <c r="R18" i="1" s="1"/>
  <c r="S18" i="1"/>
  <c r="S17" i="1"/>
  <c r="T17" i="1" s="1"/>
  <c r="R17" i="1" s="1"/>
  <c r="T16" i="1"/>
  <c r="S16" i="1"/>
  <c r="R16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<sst xmlns="http://schemas.openxmlformats.org/spreadsheetml/2006/main" count="123" uniqueCount="100">
  <si>
    <t>Номинация "Экстремал"</t>
  </si>
  <si>
    <t>Этапы</t>
  </si>
  <si>
    <t>Команда</t>
  </si>
  <si>
    <t>1 участник (капитан)</t>
  </si>
  <si>
    <t>2 участник</t>
  </si>
  <si>
    <t>населенный пункт</t>
  </si>
  <si>
    <t>Робофинист</t>
  </si>
  <si>
    <t>Арктика</t>
  </si>
  <si>
    <t>НИУ ВШЭ</t>
  </si>
  <si>
    <t xml:space="preserve">БАЛЛЫ В РЕЙТИНГЕ </t>
  </si>
  <si>
    <t>Победители (1 место)</t>
  </si>
  <si>
    <t>голубым выделены результаты не победных этапов</t>
  </si>
  <si>
    <t>PR_bot</t>
  </si>
  <si>
    <t>Панько Филипп Дмитриевич</t>
  </si>
  <si>
    <t>Брест</t>
  </si>
  <si>
    <t>Пепелац</t>
  </si>
  <si>
    <t xml:space="preserve">Левченко Даниил Алексеевич </t>
  </si>
  <si>
    <t xml:space="preserve">Носов Роман Алексеевич </t>
  </si>
  <si>
    <t>Москва</t>
  </si>
  <si>
    <t>Добряк</t>
  </si>
  <si>
    <t>Янучковский Артем Вячеславович</t>
  </si>
  <si>
    <t>Песцов Иван Николаевич</t>
  </si>
  <si>
    <t>Архангельск</t>
  </si>
  <si>
    <t>Кринжер</t>
  </si>
  <si>
    <t>Ченцов Яков Олегович</t>
  </si>
  <si>
    <t>Маслов Тимофей Андреевич</t>
  </si>
  <si>
    <t>Общий рейтинг</t>
  </si>
  <si>
    <t>1 участник (оператор)</t>
  </si>
  <si>
    <t>кол-во этапов</t>
  </si>
  <si>
    <t xml:space="preserve">худший этап (если этапов &gt;2)  </t>
  </si>
  <si>
    <t>Шляпа 3000</t>
  </si>
  <si>
    <t>Кирюшенков Сергей Андреевич</t>
  </si>
  <si>
    <t>Шапкин Степан Александрович</t>
  </si>
  <si>
    <t>Котангенс</t>
  </si>
  <si>
    <t xml:space="preserve">Мелеховец Алиса Владимировна </t>
  </si>
  <si>
    <t>Воробьева Мария Сергеевна</t>
  </si>
  <si>
    <t>Зубочистка 2.0</t>
  </si>
  <si>
    <t xml:space="preserve">Ковалёв Григорий Александрович </t>
  </si>
  <si>
    <t>Минск</t>
  </si>
  <si>
    <t>Севмашвтуз</t>
  </si>
  <si>
    <t>Корзников Михаил Эдуардович</t>
  </si>
  <si>
    <t>Овчаренко Егор Александрович</t>
  </si>
  <si>
    <t>Северодвинск</t>
  </si>
  <si>
    <t>Егерь</t>
  </si>
  <si>
    <t>Герус Екатерина Сергеевна</t>
  </si>
  <si>
    <t>Химки</t>
  </si>
  <si>
    <t>Markus</t>
  </si>
  <si>
    <t>Герасименко Георгий Андреевич</t>
  </si>
  <si>
    <t>Омск</t>
  </si>
  <si>
    <t xml:space="preserve">Серийчик </t>
  </si>
  <si>
    <t>Гогодзе Русудан Лериевна</t>
  </si>
  <si>
    <t>Карпова Диана Александровна</t>
  </si>
  <si>
    <t>Антифанерка</t>
  </si>
  <si>
    <t>Нестерова Мария Дмитриевна</t>
  </si>
  <si>
    <t>Саматова Дана Вячеславовна</t>
  </si>
  <si>
    <t>Санкт-Петербург</t>
  </si>
  <si>
    <t xml:space="preserve">Robomixer </t>
  </si>
  <si>
    <t>Гребенников Ростислав Николаевич</t>
  </si>
  <si>
    <t>Ростов-На-Дону</t>
  </si>
  <si>
    <t>Сурасито</t>
  </si>
  <si>
    <t>Новрузов Марат Ильясович</t>
  </si>
  <si>
    <t>Корзин Александр Юрьевич</t>
  </si>
  <si>
    <t>Тиктаалик</t>
  </si>
  <si>
    <t>Пологлазков Михаил Сергеевич</t>
  </si>
  <si>
    <t>Преснецов Леонтий Михайлович</t>
  </si>
  <si>
    <t>Князь Владимир</t>
  </si>
  <si>
    <t>Горев Иван Александрович</t>
  </si>
  <si>
    <t>Торопыгин Михаил  Владимирович</t>
  </si>
  <si>
    <t>may</t>
  </si>
  <si>
    <t>Стригун Дарья Дмитриевна</t>
  </si>
  <si>
    <t xml:space="preserve">Genesis </t>
  </si>
  <si>
    <t>Тищенко Антон Андреевич</t>
  </si>
  <si>
    <t>Калиниченко Владимир Олегович</t>
  </si>
  <si>
    <t xml:space="preserve">ROBOMAX </t>
  </si>
  <si>
    <t>Асташко Иван Сергеевич</t>
  </si>
  <si>
    <t>Верх-Тула</t>
  </si>
  <si>
    <t>Exort</t>
  </si>
  <si>
    <t xml:space="preserve">Кардашина Кира Борисовна </t>
  </si>
  <si>
    <t>Наумов Андрей Евгеньевич</t>
  </si>
  <si>
    <t>Астрахань</t>
  </si>
  <si>
    <t>Дунай v5.0</t>
  </si>
  <si>
    <t xml:space="preserve"> Шарипов Максим Максимович</t>
  </si>
  <si>
    <t>Лапчик</t>
  </si>
  <si>
    <t>Расстриженков Иван Петрович</t>
  </si>
  <si>
    <t>Васильев Игорь Дмитриевич</t>
  </si>
  <si>
    <t>Объект 2И</t>
  </si>
  <si>
    <t>Сиваков Никита Кириллович</t>
  </si>
  <si>
    <t>Пульсар</t>
  </si>
  <si>
    <t>Хализев Александр Андреевич</t>
  </si>
  <si>
    <t>Бойков Владислав Константинович</t>
  </si>
  <si>
    <t xml:space="preserve">С+-+ </t>
  </si>
  <si>
    <t>Кокорев Константин Константинович</t>
  </si>
  <si>
    <t>Емец Егор Васильевич</t>
  </si>
  <si>
    <t>РПП</t>
  </si>
  <si>
    <t>Жариков Кирилл Андреевич</t>
  </si>
  <si>
    <t xml:space="preserve">Кремниевая кислота </t>
  </si>
  <si>
    <t>Бандзеладзе Георгий Гочевич</t>
  </si>
  <si>
    <t>Ливакин Тимур Яковлевич</t>
  </si>
  <si>
    <t>Восход_Дима</t>
  </si>
  <si>
    <t>Горлачев Дмитрий Петрович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</si>
</sst>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8" tint="-0.249977111117893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  <font>
      <b/>
      <sz val="14"/>
      <color theme="9" tint="-0.249977111117893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9" tint="-0.249977111117893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10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164" fontId="8" fillId="4" borderId="1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4" borderId="18" xfId="0" applyFill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164" fontId="14" fillId="3" borderId="2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5" borderId="22" xfId="0" applyFont="1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0" borderId="20" xfId="0" applyBorder="1"/>
    <xf numFmtId="0" fontId="13" fillId="0" borderId="21" xfId="0" applyFont="1" applyBorder="1" applyAlignment="1">
      <alignment horizontal="center" vertical="center"/>
    </xf>
    <xf numFmtId="0" fontId="13" fillId="5" borderId="18" xfId="0" applyFont="1" applyFill="1" applyBorder="1" applyAlignment="1">
      <alignment horizontal="left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1" fillId="2" borderId="29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/>
    </xf>
    <xf numFmtId="0" fontId="0" fillId="0" borderId="18" xfId="0" applyBorder="1"/>
    <xf numFmtId="0" fontId="12" fillId="0" borderId="1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64" fontId="14" fillId="3" borderId="15" xfId="0" applyNumberFormat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7" borderId="18" xfId="0" applyFill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left" vertical="center" wrapText="1"/>
    </xf>
    <xf numFmtId="0" fontId="0" fillId="7" borderId="5" xfId="0" applyFill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164" fontId="14" fillId="3" borderId="5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0" fontId="11" fillId="5" borderId="30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/>
    </xf>
    <xf numFmtId="0" fontId="13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workbookViewId="0">
      <selection sqref="A1:T39"/>
    </sheetView>
  </sheetViews>
  <sheetFormatPr defaultRowHeight="15" x14ac:dyDescent="0.25"/>
  <sheetData>
    <row r="1" spans="1:20" ht="19.5" thickBot="1" x14ac:dyDescent="0.35">
      <c r="A1" s="1"/>
      <c r="B1" s="2" t="s">
        <v>0</v>
      </c>
      <c r="C1" s="2"/>
      <c r="D1" s="2"/>
      <c r="E1" s="3"/>
      <c r="F1" s="4" t="s">
        <v>1</v>
      </c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7"/>
      <c r="S1" s="8"/>
      <c r="T1" s="8"/>
    </row>
    <row r="2" spans="1:20" ht="60.75" thickBot="1" x14ac:dyDescent="0.3">
      <c r="A2" s="9"/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4" t="s">
        <v>7</v>
      </c>
      <c r="H2" s="15" t="s">
        <v>8</v>
      </c>
      <c r="I2" s="14"/>
      <c r="J2" s="16"/>
      <c r="K2" s="16"/>
      <c r="L2" s="15"/>
      <c r="M2" s="14"/>
      <c r="N2" s="16"/>
      <c r="O2" s="17"/>
      <c r="P2" s="14"/>
      <c r="Q2" s="18"/>
      <c r="R2" s="19" t="s">
        <v>9</v>
      </c>
      <c r="S2" s="20"/>
      <c r="T2" s="21"/>
    </row>
    <row r="3" spans="1:20" ht="18.75" x14ac:dyDescent="0.3">
      <c r="A3" s="22"/>
      <c r="B3" s="23" t="s">
        <v>10</v>
      </c>
      <c r="C3" s="23"/>
      <c r="D3" s="23"/>
      <c r="E3" s="24"/>
      <c r="F3" s="25"/>
      <c r="G3" s="26"/>
      <c r="H3" s="27" t="s">
        <v>11</v>
      </c>
      <c r="I3" s="28"/>
      <c r="J3" s="28"/>
      <c r="K3" s="28"/>
      <c r="L3" s="28"/>
      <c r="M3" s="29"/>
      <c r="N3" s="30"/>
      <c r="O3" s="30"/>
      <c r="P3" s="30"/>
      <c r="Q3" s="31"/>
      <c r="R3" s="32"/>
      <c r="S3" s="33"/>
      <c r="T3" s="34"/>
    </row>
    <row r="4" spans="1:20" ht="63" x14ac:dyDescent="0.25">
      <c r="A4" s="35">
        <v>1</v>
      </c>
      <c r="B4" s="36" t="s">
        <v>12</v>
      </c>
      <c r="C4" s="37" t="s">
        <v>13</v>
      </c>
      <c r="D4" s="37"/>
      <c r="E4" s="38" t="s">
        <v>14</v>
      </c>
      <c r="F4" s="39">
        <v>710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1"/>
      <c r="R4" s="42">
        <f>MAX(F4:Q4)</f>
        <v>710</v>
      </c>
      <c r="S4" s="20"/>
      <c r="T4" s="43"/>
    </row>
    <row r="5" spans="1:20" ht="78.75" x14ac:dyDescent="0.25">
      <c r="A5" s="35">
        <v>2</v>
      </c>
      <c r="B5" s="44" t="s">
        <v>15</v>
      </c>
      <c r="C5" s="37" t="s">
        <v>16</v>
      </c>
      <c r="D5" s="37" t="s">
        <v>17</v>
      </c>
      <c r="E5" s="38" t="s">
        <v>18</v>
      </c>
      <c r="F5" s="45">
        <v>621</v>
      </c>
      <c r="G5" s="46"/>
      <c r="H5" s="46">
        <v>586</v>
      </c>
      <c r="I5" s="46"/>
      <c r="J5" s="46"/>
      <c r="K5" s="46"/>
      <c r="L5" s="46"/>
      <c r="M5" s="46"/>
      <c r="N5" s="46"/>
      <c r="O5" s="46"/>
      <c r="P5" s="46"/>
      <c r="Q5" s="46"/>
      <c r="R5" s="42">
        <f>MAX(G5:Q5)</f>
        <v>586</v>
      </c>
      <c r="S5" s="20"/>
      <c r="T5" s="43"/>
    </row>
    <row r="6" spans="1:20" ht="78.75" x14ac:dyDescent="0.25">
      <c r="A6" s="35">
        <v>3</v>
      </c>
      <c r="B6" s="47" t="s">
        <v>19</v>
      </c>
      <c r="C6" s="37" t="s">
        <v>20</v>
      </c>
      <c r="D6" s="37" t="s">
        <v>21</v>
      </c>
      <c r="E6" s="38" t="s">
        <v>22</v>
      </c>
      <c r="F6" s="48"/>
      <c r="G6" s="46">
        <v>377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2">
        <f>MAX(F6:Q6)</f>
        <v>377</v>
      </c>
      <c r="S6" s="49"/>
      <c r="T6" s="43"/>
    </row>
    <row r="7" spans="1:20" ht="78.75" x14ac:dyDescent="0.25">
      <c r="A7" s="35">
        <v>4</v>
      </c>
      <c r="B7" s="47" t="s">
        <v>23</v>
      </c>
      <c r="C7" s="37" t="s">
        <v>24</v>
      </c>
      <c r="D7" s="37" t="s">
        <v>25</v>
      </c>
      <c r="E7" s="50" t="s">
        <v>22</v>
      </c>
      <c r="F7" s="51"/>
      <c r="G7" s="46">
        <v>377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2">
        <f>MAX(F7:Q7)</f>
        <v>377</v>
      </c>
      <c r="S7" s="20"/>
      <c r="T7" s="43"/>
    </row>
    <row r="8" spans="1:20" ht="15.75" x14ac:dyDescent="0.25">
      <c r="A8" s="35">
        <v>5</v>
      </c>
      <c r="B8" s="47"/>
      <c r="C8" s="37"/>
      <c r="D8" s="37"/>
      <c r="E8" s="38"/>
      <c r="F8" s="52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2">
        <f t="shared" ref="R8:R13" si="0">MAX(F8:Q8)</f>
        <v>0</v>
      </c>
      <c r="S8" s="20"/>
      <c r="T8" s="43"/>
    </row>
    <row r="9" spans="1:20" ht="15.75" x14ac:dyDescent="0.25">
      <c r="A9" s="35">
        <v>6</v>
      </c>
      <c r="B9" s="47"/>
      <c r="C9" s="37"/>
      <c r="D9" s="37"/>
      <c r="E9" s="38"/>
      <c r="F9" s="53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2">
        <f t="shared" si="0"/>
        <v>0</v>
      </c>
      <c r="S9" s="20"/>
      <c r="T9" s="43"/>
    </row>
    <row r="10" spans="1:20" ht="15.75" x14ac:dyDescent="0.25">
      <c r="A10" s="35">
        <v>7</v>
      </c>
      <c r="B10" s="36"/>
      <c r="C10" s="37"/>
      <c r="D10" s="37"/>
      <c r="E10" s="50"/>
      <c r="F10" s="54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2">
        <f t="shared" si="0"/>
        <v>0</v>
      </c>
      <c r="S10" s="20"/>
      <c r="T10" s="43"/>
    </row>
    <row r="11" spans="1:20" ht="15.75" x14ac:dyDescent="0.25">
      <c r="A11" s="35">
        <v>8</v>
      </c>
      <c r="B11" s="36"/>
      <c r="C11" s="37"/>
      <c r="D11" s="55"/>
      <c r="E11" s="38"/>
      <c r="F11" s="5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2">
        <f t="shared" si="0"/>
        <v>0</v>
      </c>
      <c r="S11" s="20"/>
      <c r="T11" s="43"/>
    </row>
    <row r="12" spans="1:20" ht="15.75" x14ac:dyDescent="0.25">
      <c r="A12" s="35">
        <v>9</v>
      </c>
      <c r="B12" s="47"/>
      <c r="C12" s="37"/>
      <c r="D12" s="37"/>
      <c r="E12" s="38"/>
      <c r="F12" s="39"/>
      <c r="G12" s="57"/>
      <c r="H12" s="57"/>
      <c r="I12" s="57"/>
      <c r="J12" s="57"/>
      <c r="K12" s="57"/>
      <c r="L12" s="57"/>
      <c r="M12" s="58"/>
      <c r="N12" s="58"/>
      <c r="O12" s="58"/>
      <c r="P12" s="58"/>
      <c r="Q12" s="58"/>
      <c r="R12" s="42">
        <f t="shared" si="0"/>
        <v>0</v>
      </c>
      <c r="S12" s="20"/>
      <c r="T12" s="43"/>
    </row>
    <row r="13" spans="1:20" x14ac:dyDescent="0.25">
      <c r="A13" s="35">
        <v>10</v>
      </c>
      <c r="B13" s="59"/>
      <c r="C13" s="60"/>
      <c r="D13" s="60"/>
      <c r="E13" s="61"/>
      <c r="F13" s="62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2">
        <f t="shared" si="0"/>
        <v>0</v>
      </c>
      <c r="S13" s="20"/>
      <c r="T13" s="43"/>
    </row>
    <row r="14" spans="1:20" ht="19.5" thickBot="1" x14ac:dyDescent="0.35">
      <c r="A14" s="63"/>
      <c r="B14" s="64" t="s">
        <v>26</v>
      </c>
      <c r="C14" s="64"/>
      <c r="D14" s="64"/>
      <c r="E14" s="65"/>
      <c r="F14" s="66" t="s">
        <v>1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8"/>
      <c r="S14" s="33"/>
      <c r="T14" s="34"/>
    </row>
    <row r="15" spans="1:20" ht="60.75" thickBot="1" x14ac:dyDescent="0.3">
      <c r="A15" s="69"/>
      <c r="B15" s="70" t="s">
        <v>2</v>
      </c>
      <c r="C15" s="71" t="s">
        <v>27</v>
      </c>
      <c r="D15" s="72" t="s">
        <v>4</v>
      </c>
      <c r="E15" s="73" t="s">
        <v>5</v>
      </c>
      <c r="F15" s="13" t="s">
        <v>6</v>
      </c>
      <c r="G15" s="14" t="s">
        <v>7</v>
      </c>
      <c r="H15" s="16" t="s">
        <v>8</v>
      </c>
      <c r="I15" s="16"/>
      <c r="J15" s="16"/>
      <c r="K15" s="15"/>
      <c r="L15" s="15"/>
      <c r="M15" s="15"/>
      <c r="N15" s="14"/>
      <c r="O15" s="17"/>
      <c r="P15" s="16"/>
      <c r="Q15" s="15"/>
      <c r="R15" s="19" t="s">
        <v>9</v>
      </c>
      <c r="S15" s="74" t="s">
        <v>28</v>
      </c>
      <c r="T15" s="75" t="s">
        <v>29</v>
      </c>
    </row>
    <row r="16" spans="1:20" ht="78.75" x14ac:dyDescent="0.25">
      <c r="A16" s="76">
        <v>1</v>
      </c>
      <c r="B16" s="36" t="s">
        <v>30</v>
      </c>
      <c r="C16" s="37" t="s">
        <v>31</v>
      </c>
      <c r="D16" s="37" t="s">
        <v>32</v>
      </c>
      <c r="E16" s="50" t="s">
        <v>18</v>
      </c>
      <c r="F16" s="77"/>
      <c r="G16" s="78"/>
      <c r="H16" s="78">
        <v>358</v>
      </c>
      <c r="I16" s="78"/>
      <c r="J16" s="78"/>
      <c r="K16" s="78"/>
      <c r="L16" s="78"/>
      <c r="M16" s="78"/>
      <c r="N16" s="78"/>
      <c r="O16" s="79"/>
      <c r="P16" s="80"/>
      <c r="Q16" s="46"/>
      <c r="R16" s="81">
        <f t="shared" ref="R16:R39" si="1">IF(AND(T16&gt;0,T16&lt;1000),(SUM(F16:Q16)-X16)/(S16-1),AVERAGE(F16:Q16))</f>
        <v>358</v>
      </c>
      <c r="S16" s="82">
        <f t="shared" ref="S16:S39" si="2">COUNTA(F16:Q16)</f>
        <v>1</v>
      </c>
      <c r="T16" s="82">
        <f t="shared" ref="T16:T39" si="3">IF(S16&gt;2,MIN(F16:Q16),0)</f>
        <v>0</v>
      </c>
    </row>
    <row r="17" spans="1:20" ht="78.75" x14ac:dyDescent="0.25">
      <c r="A17" s="83">
        <v>2</v>
      </c>
      <c r="B17" s="36" t="s">
        <v>33</v>
      </c>
      <c r="C17" s="37" t="s">
        <v>34</v>
      </c>
      <c r="D17" s="37" t="s">
        <v>35</v>
      </c>
      <c r="E17" s="50" t="s">
        <v>18</v>
      </c>
      <c r="F17" s="54">
        <v>300</v>
      </c>
      <c r="G17" s="77"/>
      <c r="H17" s="41">
        <v>406</v>
      </c>
      <c r="I17" s="78"/>
      <c r="J17" s="77"/>
      <c r="K17" s="77"/>
      <c r="L17" s="77"/>
      <c r="M17" s="77"/>
      <c r="N17" s="77"/>
      <c r="O17" s="77"/>
      <c r="P17" s="77"/>
      <c r="Q17" s="41"/>
      <c r="R17" s="81">
        <f t="shared" si="1"/>
        <v>353</v>
      </c>
      <c r="S17" s="82">
        <f t="shared" si="2"/>
        <v>2</v>
      </c>
      <c r="T17" s="82">
        <f t="shared" si="3"/>
        <v>0</v>
      </c>
    </row>
    <row r="18" spans="1:20" ht="78.75" x14ac:dyDescent="0.25">
      <c r="A18" s="83">
        <v>3</v>
      </c>
      <c r="B18" s="36" t="s">
        <v>36</v>
      </c>
      <c r="C18" s="37" t="s">
        <v>37</v>
      </c>
      <c r="D18" s="37"/>
      <c r="E18" s="50" t="s">
        <v>38</v>
      </c>
      <c r="F18" s="54">
        <v>351</v>
      </c>
      <c r="G18" s="84"/>
      <c r="H18" s="84"/>
      <c r="I18" s="84"/>
      <c r="J18" s="41"/>
      <c r="K18" s="41"/>
      <c r="L18" s="84"/>
      <c r="M18" s="84"/>
      <c r="N18" s="84"/>
      <c r="O18" s="84"/>
      <c r="P18" s="84"/>
      <c r="Q18" s="84"/>
      <c r="R18" s="81">
        <f t="shared" si="1"/>
        <v>351</v>
      </c>
      <c r="S18" s="82">
        <f t="shared" si="2"/>
        <v>1</v>
      </c>
      <c r="T18" s="82">
        <f t="shared" si="3"/>
        <v>0</v>
      </c>
    </row>
    <row r="19" spans="1:20" ht="78.75" x14ac:dyDescent="0.25">
      <c r="A19" s="83">
        <v>4</v>
      </c>
      <c r="B19" s="44" t="s">
        <v>39</v>
      </c>
      <c r="C19" s="37" t="s">
        <v>40</v>
      </c>
      <c r="D19" s="37" t="s">
        <v>41</v>
      </c>
      <c r="E19" s="50" t="s">
        <v>42</v>
      </c>
      <c r="F19" s="54">
        <v>325</v>
      </c>
      <c r="G19" s="41"/>
      <c r="H19" s="80"/>
      <c r="I19" s="41"/>
      <c r="J19" s="41"/>
      <c r="K19" s="41"/>
      <c r="L19" s="41"/>
      <c r="M19" s="41"/>
      <c r="N19" s="41"/>
      <c r="O19" s="41"/>
      <c r="P19" s="41"/>
      <c r="Q19" s="41"/>
      <c r="R19" s="81">
        <f t="shared" si="1"/>
        <v>325</v>
      </c>
      <c r="S19" s="82">
        <f t="shared" si="2"/>
        <v>1</v>
      </c>
      <c r="T19" s="82">
        <f t="shared" si="3"/>
        <v>0</v>
      </c>
    </row>
    <row r="20" spans="1:20" ht="78.75" x14ac:dyDescent="0.25">
      <c r="A20" s="83">
        <v>5</v>
      </c>
      <c r="B20" s="36" t="s">
        <v>43</v>
      </c>
      <c r="C20" s="37" t="s">
        <v>44</v>
      </c>
      <c r="D20" s="41"/>
      <c r="E20" s="50" t="s">
        <v>45</v>
      </c>
      <c r="F20" s="54">
        <v>318</v>
      </c>
      <c r="G20" s="41"/>
      <c r="H20" s="54"/>
      <c r="I20" s="41"/>
      <c r="J20" s="84"/>
      <c r="K20" s="84"/>
      <c r="L20" s="41"/>
      <c r="M20" s="41"/>
      <c r="N20" s="41"/>
      <c r="O20" s="41"/>
      <c r="P20" s="41"/>
      <c r="Q20" s="41"/>
      <c r="R20" s="81">
        <f t="shared" si="1"/>
        <v>318</v>
      </c>
      <c r="S20" s="82">
        <f t="shared" si="2"/>
        <v>1</v>
      </c>
      <c r="T20" s="82">
        <f t="shared" si="3"/>
        <v>0</v>
      </c>
    </row>
    <row r="21" spans="1:20" ht="78.75" x14ac:dyDescent="0.25">
      <c r="A21" s="83">
        <v>6</v>
      </c>
      <c r="B21" s="36" t="s">
        <v>46</v>
      </c>
      <c r="C21" s="37" t="s">
        <v>47</v>
      </c>
      <c r="D21" s="85"/>
      <c r="E21" s="50" t="s">
        <v>48</v>
      </c>
      <c r="F21" s="54">
        <v>253</v>
      </c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1">
        <f t="shared" si="1"/>
        <v>253</v>
      </c>
      <c r="S21" s="82">
        <f t="shared" si="2"/>
        <v>1</v>
      </c>
      <c r="T21" s="82">
        <f t="shared" si="3"/>
        <v>0</v>
      </c>
    </row>
    <row r="22" spans="1:20" ht="63" x14ac:dyDescent="0.25">
      <c r="A22" s="76">
        <v>7</v>
      </c>
      <c r="B22" s="36" t="s">
        <v>49</v>
      </c>
      <c r="C22" s="37" t="s">
        <v>50</v>
      </c>
      <c r="D22" s="37" t="s">
        <v>51</v>
      </c>
      <c r="E22" s="50" t="s">
        <v>18</v>
      </c>
      <c r="F22" s="54">
        <v>248</v>
      </c>
      <c r="G22" s="84"/>
      <c r="H22" s="84"/>
      <c r="I22" s="84"/>
      <c r="J22" s="41"/>
      <c r="K22" s="41"/>
      <c r="L22" s="84"/>
      <c r="M22" s="84"/>
      <c r="N22" s="84"/>
      <c r="O22" s="84"/>
      <c r="P22" s="84"/>
      <c r="Q22" s="84"/>
      <c r="R22" s="81">
        <f t="shared" si="1"/>
        <v>248</v>
      </c>
      <c r="S22" s="82">
        <f t="shared" si="2"/>
        <v>1</v>
      </c>
      <c r="T22" s="82">
        <f t="shared" si="3"/>
        <v>0</v>
      </c>
    </row>
    <row r="23" spans="1:20" ht="78.75" x14ac:dyDescent="0.25">
      <c r="A23" s="83">
        <v>8</v>
      </c>
      <c r="B23" s="36" t="s">
        <v>52</v>
      </c>
      <c r="C23" s="37" t="s">
        <v>53</v>
      </c>
      <c r="D23" s="37" t="s">
        <v>54</v>
      </c>
      <c r="E23" s="50" t="s">
        <v>55</v>
      </c>
      <c r="F23" s="54">
        <v>228</v>
      </c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1">
        <f t="shared" si="1"/>
        <v>228</v>
      </c>
      <c r="S23" s="82">
        <f t="shared" si="2"/>
        <v>1</v>
      </c>
      <c r="T23" s="82">
        <f t="shared" si="3"/>
        <v>0</v>
      </c>
    </row>
    <row r="24" spans="1:20" ht="94.5" x14ac:dyDescent="0.25">
      <c r="A24" s="83">
        <v>9</v>
      </c>
      <c r="B24" s="36" t="s">
        <v>56</v>
      </c>
      <c r="C24" s="37" t="s">
        <v>57</v>
      </c>
      <c r="D24" s="85"/>
      <c r="E24" s="50" t="s">
        <v>58</v>
      </c>
      <c r="F24" s="54">
        <v>166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1">
        <f t="shared" si="1"/>
        <v>166</v>
      </c>
      <c r="S24" s="82">
        <f t="shared" si="2"/>
        <v>1</v>
      </c>
      <c r="T24" s="82">
        <f t="shared" si="3"/>
        <v>0</v>
      </c>
    </row>
    <row r="25" spans="1:20" ht="79.5" thickBot="1" x14ac:dyDescent="0.3">
      <c r="A25" s="86">
        <v>10</v>
      </c>
      <c r="B25" s="87" t="s">
        <v>59</v>
      </c>
      <c r="C25" s="88" t="s">
        <v>60</v>
      </c>
      <c r="D25" s="89" t="s">
        <v>61</v>
      </c>
      <c r="E25" s="90" t="s">
        <v>22</v>
      </c>
      <c r="F25" s="91">
        <v>151</v>
      </c>
      <c r="G25" s="92"/>
      <c r="H25" s="92"/>
      <c r="I25" s="92"/>
      <c r="J25" s="93"/>
      <c r="K25" s="93"/>
      <c r="L25" s="92"/>
      <c r="M25" s="92"/>
      <c r="N25" s="92"/>
      <c r="O25" s="92"/>
      <c r="P25" s="92"/>
      <c r="Q25" s="92"/>
      <c r="R25" s="94">
        <f t="shared" si="1"/>
        <v>151</v>
      </c>
      <c r="S25" s="95">
        <f t="shared" si="2"/>
        <v>1</v>
      </c>
      <c r="T25" s="95">
        <f t="shared" si="3"/>
        <v>0</v>
      </c>
    </row>
    <row r="26" spans="1:20" ht="94.5" x14ac:dyDescent="0.25">
      <c r="A26" s="96">
        <v>11</v>
      </c>
      <c r="B26" s="36" t="s">
        <v>62</v>
      </c>
      <c r="C26" s="97" t="s">
        <v>63</v>
      </c>
      <c r="D26" s="37" t="s">
        <v>64</v>
      </c>
      <c r="E26" s="50" t="s">
        <v>22</v>
      </c>
      <c r="F26" s="54">
        <v>149</v>
      </c>
      <c r="G26" s="78"/>
      <c r="H26" s="78"/>
      <c r="I26" s="78"/>
      <c r="J26" s="84"/>
      <c r="K26" s="84"/>
      <c r="L26" s="78"/>
      <c r="M26" s="78"/>
      <c r="N26" s="78"/>
      <c r="O26" s="78"/>
      <c r="P26" s="78"/>
      <c r="Q26" s="78"/>
      <c r="R26" s="81">
        <f t="shared" si="1"/>
        <v>149</v>
      </c>
      <c r="S26" s="82">
        <f t="shared" si="2"/>
        <v>1</v>
      </c>
      <c r="T26" s="82">
        <f t="shared" si="3"/>
        <v>0</v>
      </c>
    </row>
    <row r="27" spans="1:20" ht="78.75" x14ac:dyDescent="0.25">
      <c r="A27" s="98">
        <v>12</v>
      </c>
      <c r="B27" s="36" t="s">
        <v>65</v>
      </c>
      <c r="C27" s="37" t="s">
        <v>66</v>
      </c>
      <c r="D27" s="37" t="s">
        <v>67</v>
      </c>
      <c r="E27" s="50" t="s">
        <v>22</v>
      </c>
      <c r="F27" s="54">
        <v>133</v>
      </c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81">
        <f t="shared" si="1"/>
        <v>133</v>
      </c>
      <c r="S27" s="82">
        <f t="shared" si="2"/>
        <v>1</v>
      </c>
      <c r="T27" s="82">
        <f t="shared" si="3"/>
        <v>0</v>
      </c>
    </row>
    <row r="28" spans="1:20" ht="63" x14ac:dyDescent="0.25">
      <c r="A28" s="98">
        <v>13</v>
      </c>
      <c r="B28" s="36" t="s">
        <v>68</v>
      </c>
      <c r="C28" s="37" t="s">
        <v>69</v>
      </c>
      <c r="D28" s="85"/>
      <c r="E28" s="50" t="s">
        <v>55</v>
      </c>
      <c r="F28" s="54">
        <v>132</v>
      </c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1">
        <f t="shared" si="1"/>
        <v>132</v>
      </c>
      <c r="S28" s="82">
        <f t="shared" si="2"/>
        <v>1</v>
      </c>
      <c r="T28" s="82">
        <f t="shared" si="3"/>
        <v>0</v>
      </c>
    </row>
    <row r="29" spans="1:20" ht="94.5" x14ac:dyDescent="0.25">
      <c r="A29" s="96">
        <v>14</v>
      </c>
      <c r="B29" s="36" t="s">
        <v>70</v>
      </c>
      <c r="C29" s="37" t="s">
        <v>71</v>
      </c>
      <c r="D29" s="37" t="s">
        <v>72</v>
      </c>
      <c r="E29" s="50" t="s">
        <v>58</v>
      </c>
      <c r="F29" s="54">
        <v>120</v>
      </c>
      <c r="G29" s="77"/>
      <c r="H29" s="77"/>
      <c r="I29" s="77"/>
      <c r="J29" s="77"/>
      <c r="K29" s="77"/>
      <c r="L29" s="77"/>
      <c r="M29" s="41"/>
      <c r="N29" s="77"/>
      <c r="O29" s="77"/>
      <c r="P29" s="77"/>
      <c r="Q29" s="77"/>
      <c r="R29" s="81">
        <f t="shared" si="1"/>
        <v>120</v>
      </c>
      <c r="S29" s="82">
        <f t="shared" si="2"/>
        <v>1</v>
      </c>
      <c r="T29" s="82">
        <f t="shared" si="3"/>
        <v>0</v>
      </c>
    </row>
    <row r="30" spans="1:20" ht="63" x14ac:dyDescent="0.25">
      <c r="A30" s="98">
        <v>15</v>
      </c>
      <c r="B30" s="36" t="s">
        <v>73</v>
      </c>
      <c r="C30" s="37" t="s">
        <v>74</v>
      </c>
      <c r="D30" s="37"/>
      <c r="E30" s="50" t="s">
        <v>75</v>
      </c>
      <c r="F30" s="54">
        <v>105</v>
      </c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41"/>
      <c r="R30" s="81">
        <f t="shared" si="1"/>
        <v>105</v>
      </c>
      <c r="S30" s="82">
        <f t="shared" si="2"/>
        <v>1</v>
      </c>
      <c r="T30" s="82">
        <f t="shared" si="3"/>
        <v>0</v>
      </c>
    </row>
    <row r="31" spans="1:20" ht="78.75" x14ac:dyDescent="0.25">
      <c r="A31" s="98">
        <v>16</v>
      </c>
      <c r="B31" s="36" t="s">
        <v>76</v>
      </c>
      <c r="C31" s="37" t="s">
        <v>77</v>
      </c>
      <c r="D31" s="41" t="s">
        <v>78</v>
      </c>
      <c r="E31" s="50" t="s">
        <v>79</v>
      </c>
      <c r="F31" s="54">
        <v>102</v>
      </c>
      <c r="G31" s="46"/>
      <c r="H31" s="46"/>
      <c r="I31" s="46"/>
      <c r="J31" s="82"/>
      <c r="K31" s="82"/>
      <c r="L31" s="46"/>
      <c r="M31" s="46"/>
      <c r="N31" s="46"/>
      <c r="O31" s="46"/>
      <c r="P31" s="46"/>
      <c r="Q31" s="46"/>
      <c r="R31" s="81">
        <f t="shared" si="1"/>
        <v>102</v>
      </c>
      <c r="S31" s="82">
        <f t="shared" si="2"/>
        <v>1</v>
      </c>
      <c r="T31" s="82">
        <f t="shared" si="3"/>
        <v>0</v>
      </c>
    </row>
    <row r="32" spans="1:20" ht="94.5" x14ac:dyDescent="0.25">
      <c r="A32" s="96">
        <v>17</v>
      </c>
      <c r="B32" s="36" t="s">
        <v>80</v>
      </c>
      <c r="C32" s="37" t="s">
        <v>81</v>
      </c>
      <c r="D32" s="41"/>
      <c r="E32" s="50" t="s">
        <v>55</v>
      </c>
      <c r="F32" s="54">
        <v>77</v>
      </c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41"/>
      <c r="R32" s="81">
        <f t="shared" si="1"/>
        <v>77</v>
      </c>
      <c r="S32" s="82">
        <f t="shared" si="2"/>
        <v>1</v>
      </c>
      <c r="T32" s="82">
        <f t="shared" si="3"/>
        <v>0</v>
      </c>
    </row>
    <row r="33" spans="1:20" ht="78.75" x14ac:dyDescent="0.25">
      <c r="A33" s="98">
        <v>18</v>
      </c>
      <c r="B33" s="36" t="s">
        <v>82</v>
      </c>
      <c r="C33" s="37" t="s">
        <v>83</v>
      </c>
      <c r="D33" s="37" t="s">
        <v>84</v>
      </c>
      <c r="E33" s="50" t="s">
        <v>55</v>
      </c>
      <c r="F33" s="54">
        <v>70</v>
      </c>
      <c r="G33" s="99"/>
      <c r="H33" s="100"/>
      <c r="I33" s="99"/>
      <c r="J33" s="99"/>
      <c r="K33" s="99"/>
      <c r="L33" s="99"/>
      <c r="M33" s="99"/>
      <c r="N33" s="99"/>
      <c r="O33" s="99"/>
      <c r="P33" s="99"/>
      <c r="Q33" s="99"/>
      <c r="R33" s="81">
        <f t="shared" si="1"/>
        <v>70</v>
      </c>
      <c r="S33" s="82">
        <f t="shared" si="2"/>
        <v>1</v>
      </c>
      <c r="T33" s="82">
        <f t="shared" si="3"/>
        <v>0</v>
      </c>
    </row>
    <row r="34" spans="1:20" ht="63" x14ac:dyDescent="0.25">
      <c r="A34" s="98">
        <v>19</v>
      </c>
      <c r="B34" s="36" t="s">
        <v>85</v>
      </c>
      <c r="C34" s="37" t="s">
        <v>86</v>
      </c>
      <c r="D34" s="37"/>
      <c r="E34" s="50" t="s">
        <v>18</v>
      </c>
      <c r="F34" s="54">
        <v>55</v>
      </c>
      <c r="G34" s="101"/>
      <c r="H34" s="102"/>
      <c r="I34" s="78"/>
      <c r="J34" s="103"/>
      <c r="K34" s="103"/>
      <c r="L34" s="102"/>
      <c r="M34" s="102"/>
      <c r="N34" s="102"/>
      <c r="O34" s="102"/>
      <c r="P34" s="102"/>
      <c r="Q34" s="78"/>
      <c r="R34" s="81">
        <f t="shared" si="1"/>
        <v>55</v>
      </c>
      <c r="S34" s="82">
        <f t="shared" si="2"/>
        <v>1</v>
      </c>
      <c r="T34" s="82">
        <f t="shared" si="3"/>
        <v>0</v>
      </c>
    </row>
    <row r="35" spans="1:20" ht="78.75" x14ac:dyDescent="0.25">
      <c r="A35" s="96">
        <v>20</v>
      </c>
      <c r="B35" s="36" t="s">
        <v>87</v>
      </c>
      <c r="C35" s="37" t="s">
        <v>88</v>
      </c>
      <c r="D35" s="37" t="s">
        <v>89</v>
      </c>
      <c r="E35" s="50" t="s">
        <v>18</v>
      </c>
      <c r="F35" s="54">
        <v>48</v>
      </c>
      <c r="G35" s="82"/>
      <c r="H35" s="82"/>
      <c r="I35" s="82"/>
      <c r="J35" s="46"/>
      <c r="K35" s="46"/>
      <c r="L35" s="82"/>
      <c r="M35" s="82"/>
      <c r="N35" s="82"/>
      <c r="O35" s="82"/>
      <c r="P35" s="82"/>
      <c r="Q35" s="82"/>
      <c r="R35" s="81">
        <f t="shared" si="1"/>
        <v>48</v>
      </c>
      <c r="S35" s="82">
        <f t="shared" si="2"/>
        <v>1</v>
      </c>
      <c r="T35" s="82">
        <f t="shared" si="3"/>
        <v>0</v>
      </c>
    </row>
    <row r="36" spans="1:20" ht="78.75" x14ac:dyDescent="0.25">
      <c r="A36" s="98">
        <v>21</v>
      </c>
      <c r="B36" s="36" t="s">
        <v>90</v>
      </c>
      <c r="C36" s="37" t="s">
        <v>91</v>
      </c>
      <c r="D36" s="37" t="s">
        <v>92</v>
      </c>
      <c r="E36" s="50" t="s">
        <v>18</v>
      </c>
      <c r="F36" s="104">
        <v>25</v>
      </c>
      <c r="G36" s="105"/>
      <c r="H36" s="105"/>
      <c r="I36" s="105"/>
      <c r="J36" s="41"/>
      <c r="K36" s="41"/>
      <c r="L36" s="105"/>
      <c r="M36" s="105"/>
      <c r="N36" s="84"/>
      <c r="O36" s="84"/>
      <c r="P36" s="84"/>
      <c r="Q36" s="105"/>
      <c r="R36" s="81">
        <f t="shared" si="1"/>
        <v>25</v>
      </c>
      <c r="S36" s="82">
        <f t="shared" si="2"/>
        <v>1</v>
      </c>
      <c r="T36" s="82">
        <f t="shared" si="3"/>
        <v>0</v>
      </c>
    </row>
    <row r="37" spans="1:20" ht="78.75" x14ac:dyDescent="0.25">
      <c r="A37" s="98">
        <v>22</v>
      </c>
      <c r="B37" s="36" t="s">
        <v>93</v>
      </c>
      <c r="C37" s="37" t="s">
        <v>94</v>
      </c>
      <c r="D37" s="85"/>
      <c r="E37" s="50"/>
      <c r="F37" s="54">
        <v>9</v>
      </c>
      <c r="G37" s="84"/>
      <c r="H37" s="84"/>
      <c r="I37" s="84"/>
      <c r="J37" s="41"/>
      <c r="K37" s="41"/>
      <c r="L37" s="84"/>
      <c r="M37" s="84"/>
      <c r="N37" s="84"/>
      <c r="O37" s="84"/>
      <c r="P37" s="84"/>
      <c r="Q37" s="84"/>
      <c r="R37" s="81">
        <f t="shared" si="1"/>
        <v>9</v>
      </c>
      <c r="S37" s="82">
        <f t="shared" si="2"/>
        <v>1</v>
      </c>
      <c r="T37" s="82">
        <f t="shared" si="3"/>
        <v>0</v>
      </c>
    </row>
    <row r="38" spans="1:20" ht="63" x14ac:dyDescent="0.25">
      <c r="A38" s="96">
        <v>23</v>
      </c>
      <c r="B38" s="36" t="s">
        <v>95</v>
      </c>
      <c r="C38" s="37" t="s">
        <v>96</v>
      </c>
      <c r="D38" s="37" t="s">
        <v>97</v>
      </c>
      <c r="E38" s="50" t="s">
        <v>18</v>
      </c>
      <c r="F38" s="54">
        <v>1</v>
      </c>
      <c r="G38" s="84"/>
      <c r="H38" s="84"/>
      <c r="I38" s="41"/>
      <c r="J38" s="41"/>
      <c r="K38" s="41"/>
      <c r="L38" s="84"/>
      <c r="M38" s="106"/>
      <c r="N38" s="84"/>
      <c r="O38" s="84"/>
      <c r="P38" s="84"/>
      <c r="Q38" s="84"/>
      <c r="R38" s="81">
        <f t="shared" si="1"/>
        <v>1</v>
      </c>
      <c r="S38" s="82">
        <f t="shared" si="2"/>
        <v>1</v>
      </c>
      <c r="T38" s="82">
        <f t="shared" si="3"/>
        <v>0</v>
      </c>
    </row>
    <row r="39" spans="1:20" ht="94.5" x14ac:dyDescent="0.25">
      <c r="A39" s="98">
        <v>24</v>
      </c>
      <c r="B39" s="36" t="s">
        <v>98</v>
      </c>
      <c r="C39" s="37" t="s">
        <v>99</v>
      </c>
      <c r="D39" s="37"/>
      <c r="E39" s="50"/>
      <c r="F39" s="54">
        <v>0</v>
      </c>
      <c r="G39" s="78"/>
      <c r="H39" s="102"/>
      <c r="I39" s="102"/>
      <c r="J39" s="41"/>
      <c r="K39" s="41"/>
      <c r="L39" s="78"/>
      <c r="M39" s="78"/>
      <c r="N39" s="78"/>
      <c r="O39" s="78"/>
      <c r="P39" s="78"/>
      <c r="Q39" s="78"/>
      <c r="R39" s="81">
        <f t="shared" si="1"/>
        <v>0</v>
      </c>
      <c r="S39" s="82">
        <f t="shared" si="2"/>
        <v>1</v>
      </c>
      <c r="T39" s="82">
        <f t="shared" si="3"/>
        <v>0</v>
      </c>
    </row>
  </sheetData>
  <mergeCells count="6">
    <mergeCell ref="B1:E1"/>
    <mergeCell ref="F1:Q1"/>
    <mergeCell ref="B3:E3"/>
    <mergeCell ref="H3:M3"/>
    <mergeCell ref="B14:E14"/>
    <mergeCell ref="F14:Q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Гуринова Анастасия Викторовна</dc:creator>
  <cp:lastModifiedBy>Гуринова Анастасия Викторовна</cp:lastModifiedBy>
  <dcterms:created xsi:type="dcterms:W3CDTF">2026-04-09T07:42:32Z</dcterms:created>
  <dcterms:modified xsi:type="dcterms:W3CDTF">2026-04-09T07:42:58Z</dcterms:modified>
</cp:coreProperties>
</file>